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 firstSheet="4" activeTab="4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性基金预算财政拨款支出表" sheetId="7" r:id="rId7"/>
    <sheet name="部门预算国有资本经营预算财政拨款支出表 " sheetId="8" r:id="rId8"/>
    <sheet name="部门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<sst xmlns="http://schemas.openxmlformats.org/spreadsheetml/2006/main" count="211">
  <si>
    <t>部门预算收支总表</t>
  </si>
  <si>
    <t/>
  </si>
  <si>
    <t>公开01表</t>
  </si>
  <si>
    <t>预算部门编码及名称：318保定白沟新城财政局</t>
  </si>
  <si>
    <t>预算年度：2022</t>
  </si>
  <si>
    <t>金额部门：万元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</si>
  <si>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</si>
  <si>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</si>
  <si>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</si>
  <si>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</si>
  <si>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</si>
  <si>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</si>
  <si>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</si>
  <si>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</si>
  <si>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</si>
  <si>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</si>
  <si>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</si>
  <si>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</si>
  <si>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</si>
  <si>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</si>
  <si>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</si>
  <si>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</si>
  <si>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六、事业部门经营收入</t>
  </si>
  <si>
    <t>六、科学技术支出</t>
  </si>
  <si>
    <t>七、上级补助收入</t>
  </si>
  <si>
    <t>七、文化旅游体育与传媒支出</t>
  </si>
  <si>
    <t>八、附属部门上缴收入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</si>
  <si>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</si>
  <si>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</si>
  <si>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</si>
  <si>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</si>
  <si>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</si>
  <si>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</si>
  <si>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</si>
  <si>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</si>
  <si>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</si>
  <si>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</si>
  <si>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</si>
  <si>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</si>
  <si>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</si>
  <si>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</si>
  <si>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</si>
  <si>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</si>
  <si>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</si>
  <si>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</si>
  <si>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</si>
  <si>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</si>
  <si>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</si>
  <si>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</si>
  <si>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</si>
  <si>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</si>
  <si>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</si>
  <si>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</si>
  <si>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</si>
  <si>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</si>
  <si>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</si>
  <si>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</si>
  <si>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</si>
  <si>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</si>
  <si>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</si>
  <si>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</si>
  <si>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</si>
  <si>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</si>
  <si>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</si>
  <si>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</si>
  <si>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</si>
  <si>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</si>
  <si>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</si>
  <si>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</si>
  <si>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</si>
  <si>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</si>
  <si>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附属部门上缴收入</t>
  </si>
  <si>
    <t>其他收入</t>
  </si>
  <si>
    <t>201</t>
  </si>
  <si>
    <t>一般公共服务支出</t>
  </si>
  <si>
    <t>20106</t>
  </si>
  <si>
    <t>财政事务</t>
  </si>
  <si>
    <t>2010601</t>
  </si>
  <si>
    <t>行政运行</t>
  </si>
  <si>
    <t>2010602</t>
  </si>
  <si>
    <t>一般行政管理事务</t>
  </si>
  <si>
    <t>2010607</t>
  </si>
  <si>
    <t>信息化建设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</si>
  <si>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</si>
  <si>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</si>
  <si>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</si>
  <si>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</si>
  <si>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</si>
  <si>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</si>
  <si>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</si>
  <si>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</si>
  <si>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</si>
  <si>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</si>
  <si>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</si>
  <si>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</si>
  <si>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</si>
  <si>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</si>
  <si>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2101101</t>
  </si>
  <si>
    <t>行政单位医疗</t>
  </si>
  <si>
    <t>2101103</t>
  </si>
  <si>
    <t>公务员医疗补助</t>
  </si>
  <si>
    <t>213</t>
  </si>
  <si>
    <t>农林水支出</t>
  </si>
  <si>
    <t>21301</t>
  </si>
  <si>
    <t>农业农村</t>
  </si>
  <si>
    <t>其他农业农村支出</t>
  </si>
  <si>
    <t>221</t>
  </si>
  <si>
    <t>住房保障支出</t>
  </si>
  <si>
    <t>22102</t>
  </si>
  <si>
    <t>住房改革支出</t>
  </si>
  <si>
    <t>2210201</t>
  </si>
  <si>
    <t>住房公积金</t>
  </si>
  <si>
    <t>部门预算支出总表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</si>
  <si>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</si>
  <si>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</si>
  <si>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</si>
  <si>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</si>
  <si>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</si>
  <si>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</si>
  <si>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对附属部门补助支出</t>
  </si>
  <si>
    <t xml:space="preserve"> </t>
  </si>
  <si>
    <t>部门预算财政拨款收支总表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</si>
  <si>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</si>
  <si>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</si>
  <si>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</si>
  <si>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</si>
  <si>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</si>
  <si>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</si>
  <si>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</si>
  <si>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</si>
  <si>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</si>
  <si>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</si>
  <si>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部门预算一般公共预算财政拨款支出表</t>
  </si>
  <si>
    <t>公开05表</t>
  </si>
  <si>
    <t>预算部门编码及名称：</t>
  </si>
  <si>
    <t>318保定白沟新城财政局</t>
  </si>
  <si>
    <t>人员经费</t>
  </si>
  <si>
    <t>公用经费</t>
  </si>
  <si>
    <t>部门预算一般公共预算财政拨款基本支出表</t>
  </si>
  <si>
    <t>公开06表</t>
  </si>
  <si>
    <t>支出部门经济分类科目</t>
  </si>
  <si>
    <t>一般公共预算基本支出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</si>
  <si>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</si>
  <si>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</si>
  <si>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</si>
  <si>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</si>
  <si>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</si>
  <si>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</si>
  <si>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</si>
  <si>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</si>
  <si>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</si>
  <si>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</si>
  <si>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</si>
  <si>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</si>
  <si>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</si>
  <si>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</si>
  <si>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</si>
  <si>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</si>
  <si>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30111</t>
  </si>
  <si>
    <t>公务员医疗补助缴费</t>
  </si>
  <si>
    <t>30112</t>
  </si>
  <si>
    <t>其他社会保障缴费</t>
  </si>
  <si>
    <t>30113</t>
  </si>
  <si>
    <t>302</t>
  </si>
  <si>
    <t>商品和服务支出</t>
  </si>
  <si>
    <t>30201</t>
  </si>
  <si>
    <t>办公费</t>
  </si>
  <si>
    <t>30202</t>
  </si>
  <si>
    <t>印刷费</t>
  </si>
  <si>
    <t>30207</t>
  </si>
  <si>
    <t>邮电费</t>
  </si>
  <si>
    <t>30211</t>
  </si>
  <si>
    <t>差旅费</t>
  </si>
  <si>
    <t>30213</t>
  </si>
  <si>
    <t>维修(护)费</t>
  </si>
  <si>
    <t>30228</t>
  </si>
  <si>
    <t>工会经费</t>
  </si>
  <si>
    <t>30229</t>
  </si>
  <si>
    <t>福利费</t>
  </si>
  <si>
    <t>30231</t>
  </si>
  <si>
    <t>公务用车运行维护费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</si>
  <si>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</si>
  <si>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</si>
  <si>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</si>
  <si>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</si>
  <si>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</si>
  <si>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</si>
  <si>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30302</t>
  </si>
  <si>
    <t>退休费</t>
  </si>
  <si>
    <t>30309</t>
  </si>
  <si>
    <t>奖励金</t>
  </si>
  <si>
    <t>部门预算政府性基金预算财政拨款支出表</t>
  </si>
  <si>
    <t>公开07表</t>
  </si>
  <si>
    <t>（类）</t>
  </si>
  <si>
    <t>（款）</t>
  </si>
  <si>
    <t>（项）</t>
  </si>
  <si>
    <t>备注：我部门无政府性基金预算，空表列示</t>
  </si>
  <si>
    <t>部门预算国有资本经营预算财政拨款支出表</t>
  </si>
  <si>
    <t>公开08表</t>
  </si>
  <si>
    <t>备注：我部门无国有资本经营预算，空表列示</t>
  </si>
  <si>
    <t>部门预算财政拨款“三公”经费支出表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</si>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</sst>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name val="Times New Roman"/>
      <charset val="0"/>
    </font>
    <font>
      <sz val="11"/>
      <color indexed="8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sz val="11"/>
      <color indexed="9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17"/>
      <name val="宋体"/>
      <charset val="0"/>
    </font>
    <font>
      <u/>
      <sz val="11"/>
      <color indexed="12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0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24" fillId="13" borderId="13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常规_事业单位部门决算报表（讨论稿） 2" xfId="38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4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4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4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27" t="s">
        <v>12</v>
      </c>
      <c r="C7" s="28">
        <v>486.39</v>
      </c>
      <c r="D7" s="27" t="s">
        <v>13</v>
      </c>
      <c r="E7" s="28">
        <v>401.7</v>
      </c>
    </row>
    <row r="8" spans="1:5">
      <c r="A8" s="21">
        <v>2</v>
      </c>
      <c r="B8" s="27" t="s">
        <v>14</v>
      </c>
      <c r="C8" s="22"/>
      <c r="D8" s="27" t="s">
        <v>15</v>
      </c>
      <c r="E8" s="22"/>
    </row>
    <row r="9" spans="1:5">
      <c r="A9" s="21">
        <v>3</v>
      </c>
      <c r="B9" s="27" t="s">
        <v>16</v>
      </c>
      <c r="C9" s="22"/>
      <c r="D9" s="27" t="s">
        <v>17</v>
      </c>
      <c r="E9" s="22"/>
    </row>
    <row r="10" spans="1:5">
      <c r="A10" s="21">
        <v>4</v>
      </c>
      <c r="B10" s="27" t="s">
        <v>18</v>
      </c>
      <c r="C10" s="22"/>
      <c r="D10" s="27" t="s">
        <v>19</v>
      </c>
      <c r="E10" s="22"/>
    </row>
    <row r="11" spans="1:5">
      <c r="A11" s="21">
        <v>5</v>
      </c>
      <c r="B11" s="27" t="s">
        <v>20</v>
      </c>
      <c r="C11" s="22"/>
      <c r="D11" s="27" t="s">
        <v>21</v>
      </c>
      <c r="E11" s="22"/>
    </row>
    <row r="12" spans="1:5">
      <c r="A12" s="21">
        <v>6</v>
      </c>
      <c r="B12" s="27" t="s">
        <v>22</v>
      </c>
      <c r="C12" s="22"/>
      <c r="D12" s="27" t="s">
        <v>23</v>
      </c>
      <c r="E12" s="22"/>
    </row>
    <row r="13" spans="1:5">
      <c r="A13" s="21">
        <v>7</v>
      </c>
      <c r="B13" s="27" t="s">
        <v>24</v>
      </c>
      <c r="C13" s="22"/>
      <c r="D13" s="27" t="s">
        <v>25</v>
      </c>
      <c r="E13" s="22"/>
    </row>
    <row r="14" spans="1:5">
      <c r="A14" s="21">
        <v>8</v>
      </c>
      <c r="B14" s="27" t="s">
        <v>26</v>
      </c>
      <c r="C14" s="22"/>
      <c r="D14" s="27" t="s">
        <v>27</v>
      </c>
      <c r="E14" s="28">
        <v>46.35</v>
      </c>
    </row>
    <row r="15" spans="1:5">
      <c r="A15" s="21">
        <v>9</v>
      </c>
      <c r="B15" s="27" t="s">
        <v>28</v>
      </c>
      <c r="C15" s="22"/>
      <c r="D15" s="27" t="s">
        <v>29</v>
      </c>
      <c r="E15" s="22"/>
    </row>
    <row r="16" spans="1:5">
      <c r="A16" s="21">
        <v>10</v>
      </c>
      <c r="B16" s="27"/>
      <c r="C16" s="22"/>
      <c r="D16" s="27" t="s">
        <v>30</v>
      </c>
      <c r="E16" s="28">
        <v>13.74</v>
      </c>
    </row>
    <row r="17" spans="1:5">
      <c r="A17" s="21">
        <v>11</v>
      </c>
      <c r="B17" s="27"/>
      <c r="C17" s="22"/>
      <c r="D17" s="27" t="s">
        <v>31</v>
      </c>
      <c r="E17" s="22"/>
    </row>
    <row r="18" spans="1:5">
      <c r="A18" s="21">
        <v>12</v>
      </c>
      <c r="B18" s="27"/>
      <c r="C18" s="22"/>
      <c r="D18" s="27" t="s">
        <v>32</v>
      </c>
      <c r="E18" s="22"/>
    </row>
    <row r="19" spans="1:5">
      <c r="A19" s="21">
        <v>13</v>
      </c>
      <c r="B19" s="27"/>
      <c r="C19" s="22"/>
      <c r="D19" s="27" t="s">
        <v>33</v>
      </c>
      <c r="E19" s="28">
        <v>1</v>
      </c>
    </row>
    <row r="20" spans="1:5">
      <c r="A20" s="21">
        <v>14</v>
      </c>
      <c r="B20" s="27"/>
      <c r="C20" s="22"/>
      <c r="D20" s="27" t="s">
        <v>34</v>
      </c>
      <c r="E20" s="22"/>
    </row>
    <row r="21" spans="1:5">
      <c r="A21" s="21">
        <v>15</v>
      </c>
      <c r="B21" s="27"/>
      <c r="C21" s="22"/>
      <c r="D21" s="27" t="s">
        <v>35</v>
      </c>
      <c r="E21" s="22"/>
    </row>
    <row r="22" spans="1:5">
      <c r="A22" s="21">
        <v>16</v>
      </c>
      <c r="B22" s="27"/>
      <c r="C22" s="22"/>
      <c r="D22" s="27" t="s">
        <v>36</v>
      </c>
      <c r="E22" s="22"/>
    </row>
    <row r="23" spans="1:5">
      <c r="A23" s="21">
        <v>17</v>
      </c>
      <c r="B23" s="27"/>
      <c r="C23" s="22"/>
      <c r="D23" s="27" t="s">
        <v>37</v>
      </c>
      <c r="E23" s="22"/>
    </row>
    <row r="24" spans="1:5">
      <c r="A24" s="21">
        <v>18</v>
      </c>
      <c r="B24" s="27"/>
      <c r="C24" s="22"/>
      <c r="D24" s="27" t="s">
        <v>38</v>
      </c>
      <c r="E24" s="22"/>
    </row>
    <row r="25" spans="1:5">
      <c r="A25" s="21">
        <v>19</v>
      </c>
      <c r="B25" s="27"/>
      <c r="C25" s="22"/>
      <c r="D25" s="27" t="s">
        <v>39</v>
      </c>
      <c r="E25" s="22"/>
    </row>
    <row r="26" spans="1:5">
      <c r="A26" s="21">
        <v>20</v>
      </c>
      <c r="B26" s="27"/>
      <c r="C26" s="22"/>
      <c r="D26" s="27" t="s">
        <v>40</v>
      </c>
      <c r="E26" s="28">
        <v>24.6</v>
      </c>
    </row>
    <row r="27" spans="1:5">
      <c r="A27" s="21">
        <v>21</v>
      </c>
      <c r="B27" s="27"/>
      <c r="C27" s="22"/>
      <c r="D27" s="27" t="s">
        <v>41</v>
      </c>
      <c r="E27" s="22"/>
    </row>
    <row r="28" spans="1:5">
      <c r="A28" s="21">
        <v>22</v>
      </c>
      <c r="B28" s="27"/>
      <c r="C28" s="22"/>
      <c r="D28" s="27" t="s">
        <v>42</v>
      </c>
      <c r="E28" s="22"/>
    </row>
    <row r="29" spans="1:5">
      <c r="A29" s="21">
        <v>23</v>
      </c>
      <c r="B29" s="27"/>
      <c r="C29" s="22"/>
      <c r="D29" s="27" t="s">
        <v>43</v>
      </c>
      <c r="E29" s="22"/>
    </row>
    <row r="30" spans="1:5">
      <c r="A30" s="21">
        <v>24</v>
      </c>
      <c r="B30" s="27"/>
      <c r="C30" s="22"/>
      <c r="D30" s="27" t="s">
        <v>44</v>
      </c>
      <c r="E30" s="22"/>
    </row>
    <row r="31" spans="1:5">
      <c r="A31" s="21">
        <v>25</v>
      </c>
      <c r="B31" s="27"/>
      <c r="C31" s="22"/>
      <c r="D31" s="27" t="s">
        <v>45</v>
      </c>
      <c r="E31" s="22"/>
    </row>
    <row r="32" spans="1:5">
      <c r="A32" s="21">
        <v>26</v>
      </c>
      <c r="B32" s="27"/>
      <c r="C32" s="22"/>
      <c r="D32" s="27" t="s">
        <v>46</v>
      </c>
      <c r="E32" s="22"/>
    </row>
    <row r="33" spans="1:5">
      <c r="A33" s="21">
        <v>27</v>
      </c>
      <c r="B33" s="27"/>
      <c r="C33" s="22"/>
      <c r="D33" s="27" t="s">
        <v>47</v>
      </c>
      <c r="E33" s="22"/>
    </row>
    <row r="34" spans="1:5">
      <c r="A34" s="21">
        <v>28</v>
      </c>
      <c r="B34" s="27"/>
      <c r="C34" s="22"/>
      <c r="D34" s="27" t="s">
        <v>48</v>
      </c>
      <c r="E34" s="22"/>
    </row>
    <row r="35" spans="1:5">
      <c r="A35" s="21">
        <v>29</v>
      </c>
      <c r="B35" s="27"/>
      <c r="C35" s="22"/>
      <c r="D35" s="27" t="s">
        <v>49</v>
      </c>
      <c r="E35" s="22"/>
    </row>
    <row r="36" spans="1:5">
      <c r="A36" s="21">
        <v>30</v>
      </c>
      <c r="B36" s="27"/>
      <c r="C36" s="22"/>
      <c r="D36" s="27" t="s">
        <v>50</v>
      </c>
      <c r="E36" s="22"/>
    </row>
    <row r="37" spans="1:5">
      <c r="A37" s="21">
        <v>31</v>
      </c>
      <c r="B37" s="27" t="s">
        <v>51</v>
      </c>
      <c r="C37" s="28">
        <f>SUM(C7:C36)</f>
        <v>486.39</v>
      </c>
      <c r="D37" s="27" t="s">
        <v>52</v>
      </c>
      <c r="E37" s="28">
        <f>SUM(E7:E36)</f>
        <v>487.39</v>
      </c>
    </row>
    <row r="38" spans="1:5">
      <c r="A38" s="21">
        <v>32</v>
      </c>
      <c r="B38" s="27" t="s">
        <v>53</v>
      </c>
      <c r="C38" s="28">
        <v>1</v>
      </c>
      <c r="D38" s="27" t="s">
        <v>54</v>
      </c>
      <c r="E38" s="22"/>
    </row>
    <row r="39" spans="1:5">
      <c r="A39" s="21">
        <v>33</v>
      </c>
      <c r="B39" s="27" t="s">
        <v>55</v>
      </c>
      <c r="C39" s="28">
        <f>C38+C37</f>
        <v>487.39</v>
      </c>
      <c r="D39" s="27" t="s">
        <v>56</v>
      </c>
      <c r="E39" s="28">
        <f>E38+E37</f>
        <v>487.39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7"/>
  <sheetViews>
    <sheetView workbookViewId="0">
      <selection activeCell="J7" sqref="J7"/>
    </sheetView>
  </sheetViews>
  <sheetFormatPr defaultColWidth="9" defaultRowHeight="13.5"/>
  <cols>
    <col min="1" max="1" width="7" customWidth="1"/>
    <col min="3" max="3" width="29.1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5" customFormat="1" ht="33" customHeight="1" spans="1:13">
      <c r="A5" s="26"/>
      <c r="B5" s="26" t="s">
        <v>63</v>
      </c>
      <c r="C5" s="26" t="s">
        <v>64</v>
      </c>
      <c r="D5" s="26"/>
      <c r="E5" s="26" t="s">
        <v>65</v>
      </c>
      <c r="F5" s="26" t="s">
        <v>66</v>
      </c>
      <c r="G5" s="26" t="s">
        <v>67</v>
      </c>
      <c r="H5" s="26" t="s">
        <v>68</v>
      </c>
      <c r="I5" s="26" t="s">
        <v>69</v>
      </c>
      <c r="J5" s="26" t="s">
        <v>70</v>
      </c>
      <c r="K5" s="26" t="s">
        <v>71</v>
      </c>
      <c r="L5" s="26" t="s">
        <v>72</v>
      </c>
      <c r="M5" s="26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32" t="s">
        <v>60</v>
      </c>
      <c r="C7" s="33"/>
      <c r="D7" s="9">
        <f>D8+D13+D18+D22+D25</f>
        <v>487.39</v>
      </c>
      <c r="E7" s="9">
        <v>486.39</v>
      </c>
      <c r="F7" s="9">
        <v>486.39</v>
      </c>
      <c r="G7" s="9"/>
      <c r="H7" s="9"/>
      <c r="I7" s="9"/>
      <c r="J7" s="9"/>
      <c r="K7" s="9"/>
      <c r="L7" s="9"/>
      <c r="M7" s="9">
        <v>1</v>
      </c>
    </row>
    <row r="8" s="13" customFormat="1" ht="17" customHeight="1" spans="1:13">
      <c r="A8" s="9">
        <v>2</v>
      </c>
      <c r="B8" s="23" t="s">
        <v>73</v>
      </c>
      <c r="C8" s="23" t="s">
        <v>74</v>
      </c>
      <c r="D8" s="9">
        <v>401.7</v>
      </c>
      <c r="E8" s="9">
        <v>401.7</v>
      </c>
      <c r="F8" s="9">
        <v>401.7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3" t="s">
        <v>75</v>
      </c>
      <c r="C9" s="23" t="s">
        <v>76</v>
      </c>
      <c r="D9" s="9">
        <v>401.7</v>
      </c>
      <c r="E9" s="9">
        <v>401.7</v>
      </c>
      <c r="F9" s="9">
        <v>401.7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3" t="s">
        <v>77</v>
      </c>
      <c r="C10" s="23" t="s">
        <v>78</v>
      </c>
      <c r="D10" s="9">
        <v>256.91</v>
      </c>
      <c r="E10" s="9">
        <v>256.91</v>
      </c>
      <c r="F10" s="9">
        <v>256.91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23" t="s">
        <v>79</v>
      </c>
      <c r="C11" s="23" t="s">
        <v>80</v>
      </c>
      <c r="D11" s="9">
        <v>104.79</v>
      </c>
      <c r="E11" s="9">
        <v>104.79</v>
      </c>
      <c r="F11" s="9">
        <v>104.79</v>
      </c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23" t="s">
        <v>81</v>
      </c>
      <c r="C12" s="23" t="s">
        <v>82</v>
      </c>
      <c r="D12" s="9">
        <v>40</v>
      </c>
      <c r="E12" s="9">
        <v>40</v>
      </c>
      <c r="F12" s="9">
        <v>40</v>
      </c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23" t="s">
        <v>83</v>
      </c>
      <c r="C13" s="23" t="s">
        <v>84</v>
      </c>
      <c r="D13" s="9">
        <v>46.35</v>
      </c>
      <c r="E13" s="9">
        <v>46.35</v>
      </c>
      <c r="F13" s="9">
        <v>46.35</v>
      </c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23" t="s">
        <v>85</v>
      </c>
      <c r="C14" s="23" t="s">
        <v>86</v>
      </c>
      <c r="D14" s="9">
        <v>46.35</v>
      </c>
      <c r="E14" s="9">
        <v>46.35</v>
      </c>
      <c r="F14" s="9">
        <v>46.35</v>
      </c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23" t="s">
        <v>87</v>
      </c>
      <c r="C15" s="23" t="s">
        <v>88</v>
      </c>
      <c r="D15" s="9">
        <v>1.7</v>
      </c>
      <c r="E15" s="9">
        <v>1.7</v>
      </c>
      <c r="F15" s="9">
        <v>1.7</v>
      </c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23" t="s">
        <v>89</v>
      </c>
      <c r="C16" s="23" t="s">
        <v>90</v>
      </c>
      <c r="D16" s="9">
        <v>32.8</v>
      </c>
      <c r="E16" s="9">
        <v>32.8</v>
      </c>
      <c r="F16" s="9">
        <v>32.8</v>
      </c>
      <c r="G16" s="9"/>
      <c r="H16" s="9"/>
      <c r="I16" s="9"/>
      <c r="J16" s="9"/>
      <c r="K16" s="9"/>
      <c r="L16" s="9"/>
      <c r="M16" s="9"/>
    </row>
    <row r="17" s="13" customFormat="1" ht="17" customHeight="1" spans="1:13">
      <c r="A17" s="9">
        <v>11</v>
      </c>
      <c r="B17" s="23" t="s">
        <v>91</v>
      </c>
      <c r="C17" s="23" t="s">
        <v>92</v>
      </c>
      <c r="D17" s="9">
        <v>11.85</v>
      </c>
      <c r="E17" s="9">
        <v>11.85</v>
      </c>
      <c r="F17" s="9">
        <v>11.85</v>
      </c>
      <c r="G17" s="9"/>
      <c r="H17" s="9"/>
      <c r="I17" s="9"/>
      <c r="J17" s="9"/>
      <c r="K17" s="9"/>
      <c r="L17" s="9"/>
      <c r="M17" s="9"/>
    </row>
    <row r="18" s="13" customFormat="1" ht="17" customHeight="1" spans="1:13">
      <c r="A18" s="9">
        <v>12</v>
      </c>
      <c r="B18" s="23" t="s">
        <v>93</v>
      </c>
      <c r="C18" s="23" t="s">
        <v>94</v>
      </c>
      <c r="D18" s="9">
        <v>13.74</v>
      </c>
      <c r="E18" s="9">
        <v>13.74</v>
      </c>
      <c r="F18" s="9">
        <v>13.74</v>
      </c>
      <c r="G18" s="9"/>
      <c r="H18" s="9"/>
      <c r="I18" s="9"/>
      <c r="J18" s="9"/>
      <c r="K18" s="9"/>
      <c r="L18" s="9"/>
      <c r="M18" s="9"/>
    </row>
    <row r="19" s="13" customFormat="1" ht="17" customHeight="1" spans="1:13">
      <c r="A19" s="9">
        <v>13</v>
      </c>
      <c r="B19" s="23" t="s">
        <v>95</v>
      </c>
      <c r="C19" s="23" t="s">
        <v>96</v>
      </c>
      <c r="D19" s="9">
        <v>13.74</v>
      </c>
      <c r="E19" s="9">
        <v>13.74</v>
      </c>
      <c r="F19" s="9">
        <v>13.74</v>
      </c>
      <c r="G19" s="9"/>
      <c r="H19" s="9"/>
      <c r="I19" s="9"/>
      <c r="J19" s="9"/>
      <c r="K19" s="9"/>
      <c r="L19" s="9"/>
      <c r="M19" s="9"/>
    </row>
    <row r="20" s="13" customFormat="1" ht="17" customHeight="1" spans="1:13">
      <c r="A20" s="9">
        <v>14</v>
      </c>
      <c r="B20" s="23" t="s">
        <v>97</v>
      </c>
      <c r="C20" s="23" t="s">
        <v>98</v>
      </c>
      <c r="D20" s="9">
        <v>13.31</v>
      </c>
      <c r="E20" s="9">
        <v>13.31</v>
      </c>
      <c r="F20" s="9">
        <v>13.31</v>
      </c>
      <c r="G20" s="9"/>
      <c r="H20" s="9"/>
      <c r="I20" s="9"/>
      <c r="J20" s="9"/>
      <c r="K20" s="9"/>
      <c r="L20" s="9"/>
      <c r="M20" s="9"/>
    </row>
    <row r="21" s="13" customFormat="1" ht="17" customHeight="1" spans="1:13">
      <c r="A21" s="9">
        <v>15</v>
      </c>
      <c r="B21" s="23" t="s">
        <v>99</v>
      </c>
      <c r="C21" s="23" t="s">
        <v>100</v>
      </c>
      <c r="D21" s="9">
        <v>0.43</v>
      </c>
      <c r="E21" s="9">
        <v>0.43</v>
      </c>
      <c r="F21" s="9">
        <v>0.43</v>
      </c>
      <c r="G21" s="9"/>
      <c r="H21" s="9"/>
      <c r="I21" s="9"/>
      <c r="J21" s="9"/>
      <c r="K21" s="9"/>
      <c r="L21" s="9"/>
      <c r="M21" s="9"/>
    </row>
    <row r="22" s="13" customFormat="1" ht="17" customHeight="1" spans="1:13">
      <c r="A22" s="9">
        <v>16</v>
      </c>
      <c r="B22" s="23" t="s">
        <v>101</v>
      </c>
      <c r="C22" s="23" t="s">
        <v>102</v>
      </c>
      <c r="D22" s="9">
        <v>1</v>
      </c>
      <c r="E22" s="9">
        <v>1</v>
      </c>
      <c r="F22" s="9"/>
      <c r="G22" s="9"/>
      <c r="H22" s="9"/>
      <c r="I22" s="9"/>
      <c r="J22" s="9"/>
      <c r="K22" s="9"/>
      <c r="L22" s="9"/>
      <c r="M22" s="9">
        <v>1</v>
      </c>
    </row>
    <row r="23" s="13" customFormat="1" ht="17" customHeight="1" spans="1:13">
      <c r="A23" s="9">
        <v>17</v>
      </c>
      <c r="B23" s="23" t="s">
        <v>103</v>
      </c>
      <c r="C23" s="23" t="s">
        <v>104</v>
      </c>
      <c r="D23" s="9">
        <v>1</v>
      </c>
      <c r="E23" s="9">
        <v>1</v>
      </c>
      <c r="F23" s="9"/>
      <c r="G23" s="9"/>
      <c r="H23" s="9"/>
      <c r="I23" s="9"/>
      <c r="J23" s="9"/>
      <c r="K23" s="9"/>
      <c r="L23" s="9"/>
      <c r="M23" s="9">
        <v>1</v>
      </c>
    </row>
    <row r="24" s="13" customFormat="1" ht="17" customHeight="1" spans="1:13">
      <c r="A24" s="9">
        <v>18</v>
      </c>
      <c r="B24" s="30">
        <v>2130199</v>
      </c>
      <c r="C24" s="31" t="s">
        <v>105</v>
      </c>
      <c r="D24" s="9">
        <v>1</v>
      </c>
      <c r="E24" s="9">
        <v>1</v>
      </c>
      <c r="F24" s="9"/>
      <c r="G24" s="9"/>
      <c r="H24" s="9"/>
      <c r="I24" s="9"/>
      <c r="J24" s="9"/>
      <c r="K24" s="9"/>
      <c r="L24" s="9"/>
      <c r="M24" s="9">
        <v>1</v>
      </c>
    </row>
    <row r="25" s="13" customFormat="1" ht="17" customHeight="1" spans="1:13">
      <c r="A25" s="9">
        <v>19</v>
      </c>
      <c r="B25" s="23" t="s">
        <v>106</v>
      </c>
      <c r="C25" s="23" t="s">
        <v>107</v>
      </c>
      <c r="D25" s="9">
        <v>24.6</v>
      </c>
      <c r="E25" s="9">
        <v>24.6</v>
      </c>
      <c r="F25" s="9">
        <v>24.6</v>
      </c>
      <c r="G25" s="9"/>
      <c r="H25" s="9"/>
      <c r="I25" s="9"/>
      <c r="J25" s="9"/>
      <c r="K25" s="9"/>
      <c r="L25" s="9"/>
      <c r="M25" s="9"/>
    </row>
    <row r="26" s="13" customFormat="1" ht="17" customHeight="1" spans="1:13">
      <c r="A26" s="9">
        <v>20</v>
      </c>
      <c r="B26" s="23" t="s">
        <v>108</v>
      </c>
      <c r="C26" s="23" t="s">
        <v>109</v>
      </c>
      <c r="D26" s="9">
        <v>24.6</v>
      </c>
      <c r="E26" s="9">
        <v>24.6</v>
      </c>
      <c r="F26" s="9">
        <v>24.6</v>
      </c>
      <c r="G26" s="9"/>
      <c r="H26" s="9"/>
      <c r="I26" s="9"/>
      <c r="J26" s="9"/>
      <c r="K26" s="9"/>
      <c r="L26" s="9"/>
      <c r="M26" s="9"/>
    </row>
    <row r="27" s="13" customFormat="1" ht="17" customHeight="1" spans="1:13">
      <c r="A27" s="9">
        <v>21</v>
      </c>
      <c r="B27" s="23" t="s">
        <v>110</v>
      </c>
      <c r="C27" s="23" t="s">
        <v>111</v>
      </c>
      <c r="D27" s="9">
        <v>24.6</v>
      </c>
      <c r="E27" s="9">
        <v>24.6</v>
      </c>
      <c r="F27" s="9">
        <v>24.6</v>
      </c>
      <c r="G27" s="9"/>
      <c r="H27" s="9"/>
      <c r="I27" s="9"/>
      <c r="J27" s="9"/>
      <c r="K27" s="9"/>
      <c r="L27" s="9"/>
      <c r="M27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7"/>
  <sheetViews>
    <sheetView workbookViewId="0">
      <selection activeCell="M22" sqref="M22"/>
    </sheetView>
  </sheetViews>
  <sheetFormatPr defaultColWidth="9" defaultRowHeight="13.5"/>
  <cols>
    <col min="2" max="2" width="11.5" customWidth="1"/>
    <col min="3" max="3" width="30.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112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113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114</v>
      </c>
      <c r="C4" s="7"/>
      <c r="D4" s="7" t="s">
        <v>52</v>
      </c>
      <c r="E4" s="7" t="s">
        <v>115</v>
      </c>
      <c r="F4" s="7" t="s">
        <v>116</v>
      </c>
      <c r="G4" s="7" t="s">
        <v>117</v>
      </c>
      <c r="H4" s="7" t="s">
        <v>118</v>
      </c>
      <c r="I4" s="7" t="s">
        <v>119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8" t="s">
        <v>60</v>
      </c>
      <c r="C7" s="19"/>
      <c r="D7" s="29">
        <f>E7+F7</f>
        <v>487.39</v>
      </c>
      <c r="E7" s="17">
        <v>341.6</v>
      </c>
      <c r="F7" s="29">
        <v>145.79</v>
      </c>
      <c r="G7" s="17"/>
      <c r="H7" s="17" t="s">
        <v>120</v>
      </c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9">
        <v>2</v>
      </c>
      <c r="B8" s="23" t="s">
        <v>73</v>
      </c>
      <c r="C8" s="23" t="s">
        <v>74</v>
      </c>
      <c r="D8" s="9">
        <f>E8+F8</f>
        <v>401.7</v>
      </c>
      <c r="E8" s="9">
        <v>256.91</v>
      </c>
      <c r="F8" s="9">
        <f>F11+F12</f>
        <v>144.79</v>
      </c>
      <c r="G8" s="9"/>
      <c r="H8" s="9"/>
      <c r="I8" s="9"/>
    </row>
    <row r="9" s="13" customFormat="1" ht="21" customHeight="1" spans="1:9">
      <c r="A9" s="17">
        <v>3</v>
      </c>
      <c r="B9" s="23" t="s">
        <v>75</v>
      </c>
      <c r="C9" s="23" t="s">
        <v>76</v>
      </c>
      <c r="D9" s="9">
        <f t="shared" ref="D9:D27" si="0">E9+F9</f>
        <v>256.91</v>
      </c>
      <c r="E9" s="9">
        <v>256.91</v>
      </c>
      <c r="F9" s="9"/>
      <c r="G9" s="9"/>
      <c r="H9" s="9"/>
      <c r="I9" s="9"/>
    </row>
    <row r="10" s="13" customFormat="1" ht="21" customHeight="1" spans="1:9">
      <c r="A10" s="9">
        <v>4</v>
      </c>
      <c r="B10" s="23" t="s">
        <v>77</v>
      </c>
      <c r="C10" s="23" t="s">
        <v>78</v>
      </c>
      <c r="D10" s="9">
        <f t="shared" si="0"/>
        <v>256.91</v>
      </c>
      <c r="E10" s="9">
        <v>256.91</v>
      </c>
      <c r="F10" s="9"/>
      <c r="G10" s="9"/>
      <c r="H10" s="9"/>
      <c r="I10" s="9"/>
    </row>
    <row r="11" s="13" customFormat="1" ht="21" customHeight="1" spans="1:9">
      <c r="A11" s="17">
        <v>5</v>
      </c>
      <c r="B11" s="23" t="s">
        <v>79</v>
      </c>
      <c r="C11" s="23" t="s">
        <v>80</v>
      </c>
      <c r="D11" s="9">
        <f t="shared" si="0"/>
        <v>104.79</v>
      </c>
      <c r="E11" s="9"/>
      <c r="F11" s="9">
        <v>104.79</v>
      </c>
      <c r="G11" s="9"/>
      <c r="H11" s="9"/>
      <c r="I11" s="9"/>
    </row>
    <row r="12" s="13" customFormat="1" ht="21" customHeight="1" spans="1:9">
      <c r="A12" s="9">
        <v>6</v>
      </c>
      <c r="B12" s="23" t="s">
        <v>81</v>
      </c>
      <c r="C12" s="23" t="s">
        <v>82</v>
      </c>
      <c r="D12" s="9">
        <f t="shared" si="0"/>
        <v>40</v>
      </c>
      <c r="E12" s="9"/>
      <c r="F12" s="9">
        <v>40</v>
      </c>
      <c r="G12" s="9"/>
      <c r="H12" s="9"/>
      <c r="I12" s="9"/>
    </row>
    <row r="13" s="13" customFormat="1" ht="21" customHeight="1" spans="1:9">
      <c r="A13" s="17">
        <v>7</v>
      </c>
      <c r="B13" s="23" t="s">
        <v>83</v>
      </c>
      <c r="C13" s="23" t="s">
        <v>84</v>
      </c>
      <c r="D13" s="9">
        <f t="shared" si="0"/>
        <v>46.35</v>
      </c>
      <c r="E13" s="9">
        <v>46.35</v>
      </c>
      <c r="F13" s="9"/>
      <c r="G13" s="9"/>
      <c r="H13" s="9"/>
      <c r="I13" s="9"/>
    </row>
    <row r="14" s="13" customFormat="1" ht="21" customHeight="1" spans="1:9">
      <c r="A14" s="9">
        <v>8</v>
      </c>
      <c r="B14" s="23" t="s">
        <v>85</v>
      </c>
      <c r="C14" s="23" t="s">
        <v>86</v>
      </c>
      <c r="D14" s="9">
        <f t="shared" si="0"/>
        <v>46.35</v>
      </c>
      <c r="E14" s="9">
        <v>46.35</v>
      </c>
      <c r="F14" s="9"/>
      <c r="G14" s="9"/>
      <c r="H14" s="9"/>
      <c r="I14" s="9"/>
    </row>
    <row r="15" s="13" customFormat="1" ht="21" customHeight="1" spans="1:9">
      <c r="A15" s="17">
        <v>9</v>
      </c>
      <c r="B15" s="23" t="s">
        <v>87</v>
      </c>
      <c r="C15" s="23" t="s">
        <v>88</v>
      </c>
      <c r="D15" s="9">
        <f t="shared" si="0"/>
        <v>1.7</v>
      </c>
      <c r="E15" s="9">
        <v>1.7</v>
      </c>
      <c r="F15" s="9"/>
      <c r="G15" s="9"/>
      <c r="H15" s="9"/>
      <c r="I15" s="9"/>
    </row>
    <row r="16" s="13" customFormat="1" ht="21" customHeight="1" spans="1:9">
      <c r="A16" s="9">
        <v>10</v>
      </c>
      <c r="B16" s="23" t="s">
        <v>89</v>
      </c>
      <c r="C16" s="23" t="s">
        <v>90</v>
      </c>
      <c r="D16" s="9">
        <f t="shared" si="0"/>
        <v>32.8</v>
      </c>
      <c r="E16" s="9">
        <v>32.8</v>
      </c>
      <c r="F16" s="9"/>
      <c r="G16" s="9"/>
      <c r="H16" s="9"/>
      <c r="I16" s="9"/>
    </row>
    <row r="17" s="13" customFormat="1" ht="21" customHeight="1" spans="1:9">
      <c r="A17" s="17">
        <v>11</v>
      </c>
      <c r="B17" s="23" t="s">
        <v>91</v>
      </c>
      <c r="C17" s="23" t="s">
        <v>92</v>
      </c>
      <c r="D17" s="9">
        <f t="shared" si="0"/>
        <v>11.85</v>
      </c>
      <c r="E17" s="9">
        <v>11.85</v>
      </c>
      <c r="F17" s="9"/>
      <c r="G17" s="9"/>
      <c r="H17" s="9"/>
      <c r="I17" s="9"/>
    </row>
    <row r="18" s="13" customFormat="1" ht="21" customHeight="1" spans="1:9">
      <c r="A18" s="17">
        <v>12</v>
      </c>
      <c r="B18" s="23" t="s">
        <v>93</v>
      </c>
      <c r="C18" s="23" t="s">
        <v>94</v>
      </c>
      <c r="D18" s="9">
        <f t="shared" si="0"/>
        <v>13.74</v>
      </c>
      <c r="E18" s="9">
        <v>13.74</v>
      </c>
      <c r="F18" s="9"/>
      <c r="G18" s="9"/>
      <c r="H18" s="9"/>
      <c r="I18" s="9"/>
    </row>
    <row r="19" s="13" customFormat="1" ht="21" customHeight="1" spans="1:9">
      <c r="A19" s="9">
        <v>13</v>
      </c>
      <c r="B19" s="23" t="s">
        <v>95</v>
      </c>
      <c r="C19" s="23" t="s">
        <v>96</v>
      </c>
      <c r="D19" s="9">
        <f t="shared" si="0"/>
        <v>13.74</v>
      </c>
      <c r="E19" s="9">
        <v>13.74</v>
      </c>
      <c r="F19" s="9"/>
      <c r="G19" s="9"/>
      <c r="H19" s="9"/>
      <c r="I19" s="9"/>
    </row>
    <row r="20" s="13" customFormat="1" ht="21" customHeight="1" spans="1:9">
      <c r="A20" s="17">
        <v>14</v>
      </c>
      <c r="B20" s="23" t="s">
        <v>97</v>
      </c>
      <c r="C20" s="23" t="s">
        <v>98</v>
      </c>
      <c r="D20" s="9">
        <f t="shared" si="0"/>
        <v>13.31</v>
      </c>
      <c r="E20" s="9">
        <v>13.31</v>
      </c>
      <c r="F20" s="9"/>
      <c r="G20" s="9"/>
      <c r="H20" s="9"/>
      <c r="I20" s="9"/>
    </row>
    <row r="21" s="13" customFormat="1" ht="21" customHeight="1" spans="1:9">
      <c r="A21" s="9">
        <v>15</v>
      </c>
      <c r="B21" s="23" t="s">
        <v>99</v>
      </c>
      <c r="C21" s="23" t="s">
        <v>100</v>
      </c>
      <c r="D21" s="9">
        <f t="shared" si="0"/>
        <v>0.43</v>
      </c>
      <c r="E21" s="9">
        <v>0.43</v>
      </c>
      <c r="F21" s="9"/>
      <c r="G21" s="9"/>
      <c r="H21" s="9"/>
      <c r="I21" s="9"/>
    </row>
    <row r="22" s="13" customFormat="1" ht="21" customHeight="1" spans="1:9">
      <c r="A22" s="17">
        <v>16</v>
      </c>
      <c r="B22" s="23" t="s">
        <v>101</v>
      </c>
      <c r="C22" s="23" t="s">
        <v>102</v>
      </c>
      <c r="D22" s="9">
        <f t="shared" si="0"/>
        <v>1</v>
      </c>
      <c r="E22" s="9"/>
      <c r="F22" s="9">
        <v>1</v>
      </c>
      <c r="G22" s="9"/>
      <c r="H22" s="9"/>
      <c r="I22" s="9"/>
    </row>
    <row r="23" s="13" customFormat="1" ht="21" customHeight="1" spans="1:9">
      <c r="A23" s="9">
        <v>17</v>
      </c>
      <c r="B23" s="23" t="s">
        <v>103</v>
      </c>
      <c r="C23" s="23" t="s">
        <v>104</v>
      </c>
      <c r="D23" s="9">
        <f t="shared" si="0"/>
        <v>1</v>
      </c>
      <c r="E23" s="9"/>
      <c r="F23" s="9">
        <v>1</v>
      </c>
      <c r="G23" s="9"/>
      <c r="H23" s="9"/>
      <c r="I23" s="9"/>
    </row>
    <row r="24" s="13" customFormat="1" ht="21" customHeight="1" spans="1:9">
      <c r="A24" s="17">
        <v>18</v>
      </c>
      <c r="B24" s="30">
        <v>2130199</v>
      </c>
      <c r="C24" s="31" t="s">
        <v>105</v>
      </c>
      <c r="D24" s="9">
        <f t="shared" si="0"/>
        <v>1</v>
      </c>
      <c r="E24" s="9"/>
      <c r="F24" s="9">
        <v>1</v>
      </c>
      <c r="G24" s="9"/>
      <c r="H24" s="9" t="s">
        <v>120</v>
      </c>
      <c r="I24" s="9"/>
    </row>
    <row r="25" s="13" customFormat="1" ht="21" customHeight="1" spans="1:9">
      <c r="A25" s="9">
        <v>19</v>
      </c>
      <c r="B25" s="23" t="s">
        <v>106</v>
      </c>
      <c r="C25" s="23" t="s">
        <v>107</v>
      </c>
      <c r="D25" s="9">
        <f t="shared" si="0"/>
        <v>24.6</v>
      </c>
      <c r="E25" s="9">
        <v>24.6</v>
      </c>
      <c r="F25" s="9"/>
      <c r="G25" s="9"/>
      <c r="H25" s="9"/>
      <c r="I25" s="9"/>
    </row>
    <row r="26" s="13" customFormat="1" ht="21" customHeight="1" spans="1:9">
      <c r="A26" s="17">
        <v>20</v>
      </c>
      <c r="B26" s="23" t="s">
        <v>108</v>
      </c>
      <c r="C26" s="23" t="s">
        <v>109</v>
      </c>
      <c r="D26" s="9">
        <f t="shared" si="0"/>
        <v>24.6</v>
      </c>
      <c r="E26" s="9">
        <v>24.6</v>
      </c>
      <c r="F26" s="9"/>
      <c r="G26" s="9"/>
      <c r="H26" s="9"/>
      <c r="I26" s="9"/>
    </row>
    <row r="27" s="13" customFormat="1" ht="21" customHeight="1" spans="1:9">
      <c r="A27" s="9">
        <v>21</v>
      </c>
      <c r="B27" s="23" t="s">
        <v>110</v>
      </c>
      <c r="C27" s="23" t="s">
        <v>111</v>
      </c>
      <c r="D27" s="9">
        <f t="shared" si="0"/>
        <v>24.6</v>
      </c>
      <c r="E27" s="9">
        <v>24.6</v>
      </c>
      <c r="F27" s="9"/>
      <c r="G27" s="9"/>
      <c r="H27" s="9"/>
      <c r="I27" s="9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590277777777778" right="0.471527777777778" top="0.313888888888889" bottom="0.235416666666667" header="0.354166666666667" footer="0.27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2"/>
  <sheetViews>
    <sheetView workbookViewId="0">
      <selection activeCell="N25" sqref="N25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121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122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5" customFormat="1" ht="42" customHeight="1" spans="1:8">
      <c r="A5" s="26"/>
      <c r="B5" s="26" t="s">
        <v>9</v>
      </c>
      <c r="C5" s="26" t="s">
        <v>123</v>
      </c>
      <c r="D5" s="26" t="s">
        <v>9</v>
      </c>
      <c r="E5" s="26" t="s">
        <v>60</v>
      </c>
      <c r="F5" s="26" t="s">
        <v>124</v>
      </c>
      <c r="G5" s="26" t="s">
        <v>125</v>
      </c>
      <c r="H5" s="26" t="s">
        <v>126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27" t="s">
        <v>127</v>
      </c>
      <c r="C7" s="28">
        <v>486.39</v>
      </c>
      <c r="D7" s="27" t="s">
        <v>13</v>
      </c>
      <c r="E7" s="28">
        <v>401.7</v>
      </c>
      <c r="F7" s="28">
        <v>401.7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7" t="s">
        <v>128</v>
      </c>
      <c r="C8" s="22"/>
      <c r="D8" s="27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7" t="s">
        <v>129</v>
      </c>
      <c r="C9" s="22"/>
      <c r="D9" s="27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7"/>
      <c r="C10" s="22"/>
      <c r="D10" s="27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7"/>
      <c r="C11" s="22"/>
      <c r="D11" s="27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7"/>
      <c r="C12" s="22"/>
      <c r="D12" s="27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7"/>
      <c r="C13" s="22"/>
      <c r="D13" s="27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7"/>
      <c r="C14" s="22"/>
      <c r="D14" s="27" t="s">
        <v>27</v>
      </c>
      <c r="E14" s="28">
        <v>46.35</v>
      </c>
      <c r="F14" s="28">
        <v>46.35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7"/>
      <c r="C15" s="22"/>
      <c r="D15" s="27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7"/>
      <c r="C16" s="22"/>
      <c r="D16" s="27" t="s">
        <v>30</v>
      </c>
      <c r="E16" s="28">
        <v>13.74</v>
      </c>
      <c r="F16" s="28">
        <v>13.74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7"/>
      <c r="C17" s="22"/>
      <c r="D17" s="27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7"/>
      <c r="C18" s="22"/>
      <c r="D18" s="27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7"/>
      <c r="C19" s="22"/>
      <c r="D19" s="27" t="s">
        <v>33</v>
      </c>
      <c r="E19" s="28">
        <v>1</v>
      </c>
      <c r="F19" s="28">
        <v>1</v>
      </c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7"/>
      <c r="C20" s="22"/>
      <c r="D20" s="27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7"/>
      <c r="C21" s="22"/>
      <c r="D21" s="27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7"/>
      <c r="C22" s="22"/>
      <c r="D22" s="27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7"/>
      <c r="C23" s="22"/>
      <c r="D23" s="27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7"/>
      <c r="C24" s="22"/>
      <c r="D24" s="27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7"/>
      <c r="C25" s="22"/>
      <c r="D25" s="27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7"/>
      <c r="C26" s="22"/>
      <c r="D26" s="27" t="s">
        <v>40</v>
      </c>
      <c r="E26" s="28">
        <v>24.6</v>
      </c>
      <c r="F26" s="28">
        <v>24.6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7"/>
      <c r="C27" s="22"/>
      <c r="D27" s="27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7"/>
      <c r="C28" s="22"/>
      <c r="D28" s="27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7"/>
      <c r="C29" s="22"/>
      <c r="D29" s="27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7"/>
      <c r="C30" s="22"/>
      <c r="D30" s="27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7"/>
      <c r="C31" s="22"/>
      <c r="D31" s="27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7"/>
      <c r="C32" s="22"/>
      <c r="D32" s="27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7"/>
      <c r="C33" s="22"/>
      <c r="D33" s="27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7"/>
      <c r="C34" s="22"/>
      <c r="D34" s="27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7"/>
      <c r="C35" s="22"/>
      <c r="D35" s="27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7"/>
      <c r="C36" s="22"/>
      <c r="D36" s="27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7" t="s">
        <v>51</v>
      </c>
      <c r="C37" s="28">
        <f>SUM(C7:C36)</f>
        <v>486.39</v>
      </c>
      <c r="D37" s="27" t="s">
        <v>52</v>
      </c>
      <c r="E37" s="28">
        <f>SUM(E7:E36)</f>
        <v>487.39</v>
      </c>
      <c r="F37" s="28">
        <f t="shared" ref="E37:H37" si="0">SUM(F7:F36)</f>
        <v>487.39</v>
      </c>
      <c r="G37" s="22">
        <f t="shared" si="0"/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7" t="s">
        <v>130</v>
      </c>
      <c r="C38" s="28">
        <v>1</v>
      </c>
      <c r="D38" s="27" t="s">
        <v>131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7" t="s">
        <v>127</v>
      </c>
      <c r="C39" s="28">
        <f t="shared" ref="C39:F39" si="1">C38+C37</f>
        <v>487.39</v>
      </c>
      <c r="D39" s="27"/>
      <c r="E39" s="28">
        <f>E38+E37</f>
        <v>487.39</v>
      </c>
      <c r="F39" s="28">
        <f>F38+F37</f>
        <v>487.39</v>
      </c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7" t="s">
        <v>128</v>
      </c>
      <c r="C40" s="22"/>
      <c r="D40" s="27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7" t="s">
        <v>129</v>
      </c>
      <c r="C41" s="22"/>
      <c r="D41" s="27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7" t="s">
        <v>55</v>
      </c>
      <c r="C42" s="22">
        <f t="shared" ref="C42:H42" si="2">C38+C37</f>
        <v>487.39</v>
      </c>
      <c r="D42" s="27" t="s">
        <v>56</v>
      </c>
      <c r="E42" s="22">
        <f t="shared" ref="E42:H42" si="3">E38+E37</f>
        <v>487.39</v>
      </c>
      <c r="F42" s="22">
        <f t="shared" si="3"/>
        <v>487.39</v>
      </c>
      <c r="G42" s="22">
        <f t="shared" si="3"/>
        <v>0</v>
      </c>
      <c r="H42" s="22">
        <f t="shared" si="3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27"/>
  <sheetViews>
    <sheetView tabSelected="1" workbookViewId="0">
      <selection activeCell="C3" sqref="C3"/>
    </sheetView>
  </sheetViews>
  <sheetFormatPr defaultColWidth="9" defaultRowHeight="13.5" outlineLevelCol="7"/>
  <cols>
    <col min="1" max="1" width="7.45833333333333" customWidth="1"/>
    <col min="2" max="2" width="12.375" customWidth="1"/>
    <col min="3" max="3" width="32.3333333333333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20" customWidth="1"/>
  </cols>
  <sheetData>
    <row r="1" s="1" customFormat="1" ht="18" customHeight="1" spans="1:8">
      <c r="A1" s="3" t="s">
        <v>132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133</v>
      </c>
    </row>
    <row r="3" s="1" customFormat="1" ht="18" customHeight="1" spans="1:8">
      <c r="A3" s="14" t="s">
        <v>134</v>
      </c>
      <c r="B3" s="14"/>
      <c r="C3" s="14" t="s">
        <v>135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114</v>
      </c>
      <c r="C4" s="7"/>
      <c r="D4" s="7" t="s">
        <v>60</v>
      </c>
      <c r="E4" s="7" t="s">
        <v>115</v>
      </c>
      <c r="F4" s="7"/>
      <c r="G4" s="7"/>
      <c r="H4" s="7" t="s">
        <v>116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136</v>
      </c>
      <c r="G5" s="7" t="s">
        <v>137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8" t="s">
        <v>60</v>
      </c>
      <c r="C7" s="19"/>
      <c r="D7" s="17">
        <f>E7+H7</f>
        <v>487.39</v>
      </c>
      <c r="E7" s="17">
        <v>341.6</v>
      </c>
      <c r="F7" s="17">
        <v>315.83</v>
      </c>
      <c r="G7" s="17">
        <v>25.77</v>
      </c>
      <c r="H7" s="17">
        <v>145.79</v>
      </c>
    </row>
    <row r="8" s="13" customFormat="1" ht="18" customHeight="1" spans="1:8">
      <c r="A8" s="9">
        <v>2</v>
      </c>
      <c r="B8" s="9">
        <v>201</v>
      </c>
      <c r="C8" s="24" t="s">
        <v>74</v>
      </c>
      <c r="D8" s="9">
        <v>256.91</v>
      </c>
      <c r="E8" s="9">
        <v>256.91</v>
      </c>
      <c r="F8" s="9">
        <v>231.43</v>
      </c>
      <c r="G8" s="9">
        <v>25.48</v>
      </c>
      <c r="H8" s="9"/>
    </row>
    <row r="9" s="13" customFormat="1" ht="18" customHeight="1" spans="1:8">
      <c r="A9" s="17">
        <v>3</v>
      </c>
      <c r="B9" s="9">
        <v>20106</v>
      </c>
      <c r="C9" s="24" t="s">
        <v>76</v>
      </c>
      <c r="D9" s="9">
        <v>256.91</v>
      </c>
      <c r="E9" s="9">
        <v>256.91</v>
      </c>
      <c r="F9" s="9">
        <v>231.43</v>
      </c>
      <c r="G9" s="9">
        <v>25.48</v>
      </c>
      <c r="H9" s="9"/>
    </row>
    <row r="10" s="13" customFormat="1" ht="18" customHeight="1" spans="1:8">
      <c r="A10" s="9">
        <v>4</v>
      </c>
      <c r="B10" s="9">
        <v>2010601</v>
      </c>
      <c r="C10" s="24" t="s">
        <v>78</v>
      </c>
      <c r="D10" s="9">
        <v>256.91</v>
      </c>
      <c r="E10" s="9">
        <v>256.91</v>
      </c>
      <c r="F10" s="9">
        <v>231.43</v>
      </c>
      <c r="G10" s="9">
        <v>25.48</v>
      </c>
      <c r="H10" s="9"/>
    </row>
    <row r="11" s="13" customFormat="1" ht="18" customHeight="1" spans="1:8">
      <c r="A11" s="17">
        <v>5</v>
      </c>
      <c r="B11" s="9">
        <v>2010602</v>
      </c>
      <c r="C11" s="23" t="s">
        <v>80</v>
      </c>
      <c r="D11" s="9"/>
      <c r="E11" s="9"/>
      <c r="F11" s="9"/>
      <c r="G11" s="9"/>
      <c r="H11" s="9">
        <v>104.79</v>
      </c>
    </row>
    <row r="12" s="13" customFormat="1" ht="18" customHeight="1" spans="1:8">
      <c r="A12" s="9">
        <v>6</v>
      </c>
      <c r="B12" s="9">
        <v>2010607</v>
      </c>
      <c r="C12" s="23" t="s">
        <v>82</v>
      </c>
      <c r="D12" s="9"/>
      <c r="E12" s="9"/>
      <c r="F12" s="9"/>
      <c r="G12" s="9"/>
      <c r="H12" s="9">
        <v>40</v>
      </c>
    </row>
    <row r="13" s="13" customFormat="1" ht="18" customHeight="1" spans="1:8">
      <c r="A13" s="17">
        <v>7</v>
      </c>
      <c r="B13" s="9">
        <v>208</v>
      </c>
      <c r="C13" s="24" t="s">
        <v>84</v>
      </c>
      <c r="D13" s="9">
        <v>46.35</v>
      </c>
      <c r="E13" s="9">
        <f>F13+G13</f>
        <v>46.35</v>
      </c>
      <c r="F13" s="9">
        <v>46.06</v>
      </c>
      <c r="G13" s="9">
        <v>0.29</v>
      </c>
      <c r="H13" s="9"/>
    </row>
    <row r="14" s="13" customFormat="1" ht="18" customHeight="1" spans="1:8">
      <c r="A14" s="9">
        <v>8</v>
      </c>
      <c r="B14" s="9">
        <v>20805</v>
      </c>
      <c r="C14" s="24" t="s">
        <v>86</v>
      </c>
      <c r="D14" s="9">
        <v>46.35</v>
      </c>
      <c r="E14" s="9">
        <v>46.35</v>
      </c>
      <c r="F14" s="9">
        <v>46.06</v>
      </c>
      <c r="G14" s="9">
        <v>0.29</v>
      </c>
      <c r="H14" s="9"/>
    </row>
    <row r="15" s="13" customFormat="1" ht="18" customHeight="1" spans="1:8">
      <c r="A15" s="17">
        <v>9</v>
      </c>
      <c r="B15" s="9">
        <v>2080501</v>
      </c>
      <c r="C15" s="24" t="s">
        <v>88</v>
      </c>
      <c r="D15" s="9">
        <v>1.7</v>
      </c>
      <c r="E15" s="9">
        <f>F15+G15</f>
        <v>1.7</v>
      </c>
      <c r="F15" s="9">
        <v>1.41</v>
      </c>
      <c r="G15" s="9">
        <v>0.29</v>
      </c>
      <c r="H15" s="9"/>
    </row>
    <row r="16" s="13" customFormat="1" ht="18" customHeight="1" spans="1:8">
      <c r="A16" s="9">
        <v>10</v>
      </c>
      <c r="B16" s="9">
        <v>2080505</v>
      </c>
      <c r="C16" s="24" t="s">
        <v>90</v>
      </c>
      <c r="D16" s="9">
        <v>32.8</v>
      </c>
      <c r="E16" s="9">
        <v>32.8</v>
      </c>
      <c r="F16" s="9">
        <v>32.8</v>
      </c>
      <c r="G16" s="9"/>
      <c r="H16" s="9"/>
    </row>
    <row r="17" s="13" customFormat="1" ht="18" customHeight="1" spans="1:8">
      <c r="A17" s="17">
        <v>11</v>
      </c>
      <c r="B17" s="9">
        <v>2080506</v>
      </c>
      <c r="C17" s="24" t="s">
        <v>92</v>
      </c>
      <c r="D17" s="9">
        <v>11.85</v>
      </c>
      <c r="E17" s="9">
        <v>11.85</v>
      </c>
      <c r="F17" s="9">
        <v>11.85</v>
      </c>
      <c r="G17" s="9"/>
      <c r="H17" s="9"/>
    </row>
    <row r="18" s="13" customFormat="1" ht="18" customHeight="1" spans="1:8">
      <c r="A18" s="9">
        <v>12</v>
      </c>
      <c r="B18" s="9">
        <v>210</v>
      </c>
      <c r="C18" s="24" t="s">
        <v>94</v>
      </c>
      <c r="D18" s="9">
        <v>13.74</v>
      </c>
      <c r="E18" s="9">
        <v>13.74</v>
      </c>
      <c r="F18" s="9">
        <v>13.74</v>
      </c>
      <c r="G18" s="9"/>
      <c r="H18" s="9"/>
    </row>
    <row r="19" s="13" customFormat="1" ht="18" customHeight="1" spans="1:8">
      <c r="A19" s="17">
        <v>13</v>
      </c>
      <c r="B19" s="9">
        <v>21011</v>
      </c>
      <c r="C19" s="24" t="s">
        <v>96</v>
      </c>
      <c r="D19" s="9">
        <v>13.74</v>
      </c>
      <c r="E19" s="9">
        <v>13.74</v>
      </c>
      <c r="F19" s="9">
        <v>13.74</v>
      </c>
      <c r="G19" s="9"/>
      <c r="H19" s="9"/>
    </row>
    <row r="20" s="13" customFormat="1" ht="18" customHeight="1" spans="1:8">
      <c r="A20" s="9">
        <v>14</v>
      </c>
      <c r="B20" s="9">
        <v>2101101</v>
      </c>
      <c r="C20" s="24" t="s">
        <v>98</v>
      </c>
      <c r="D20" s="9">
        <v>13.31</v>
      </c>
      <c r="E20" s="9">
        <v>13.31</v>
      </c>
      <c r="F20" s="9">
        <v>13.31</v>
      </c>
      <c r="G20" s="9"/>
      <c r="H20" s="9"/>
    </row>
    <row r="21" s="13" customFormat="1" ht="18" customHeight="1" spans="1:8">
      <c r="A21" s="17">
        <v>15</v>
      </c>
      <c r="B21" s="9">
        <v>2101103</v>
      </c>
      <c r="C21" s="24" t="s">
        <v>100</v>
      </c>
      <c r="D21" s="9">
        <v>0.43</v>
      </c>
      <c r="E21" s="9">
        <v>0.43</v>
      </c>
      <c r="F21" s="9">
        <v>0.43</v>
      </c>
      <c r="G21" s="9"/>
      <c r="H21" s="9"/>
    </row>
    <row r="22" s="13" customFormat="1" ht="18" customHeight="1" spans="1:8">
      <c r="A22" s="9">
        <v>16</v>
      </c>
      <c r="B22" s="9">
        <v>213</v>
      </c>
      <c r="C22" s="24" t="s">
        <v>102</v>
      </c>
      <c r="D22" s="9"/>
      <c r="E22" s="9"/>
      <c r="F22" s="9"/>
      <c r="G22" s="9"/>
      <c r="H22" s="9"/>
    </row>
    <row r="23" s="13" customFormat="1" ht="18" customHeight="1" spans="1:8">
      <c r="A23" s="17">
        <v>17</v>
      </c>
      <c r="B23" s="9">
        <v>21301</v>
      </c>
      <c r="C23" s="24" t="s">
        <v>104</v>
      </c>
      <c r="D23" s="9"/>
      <c r="E23" s="9"/>
      <c r="F23" s="9"/>
      <c r="G23" s="9"/>
      <c r="H23" s="9"/>
    </row>
    <row r="24" s="13" customFormat="1" ht="18" customHeight="1" spans="1:8">
      <c r="A24" s="9">
        <v>18</v>
      </c>
      <c r="B24" s="9">
        <v>2130199</v>
      </c>
      <c r="C24" s="24" t="s">
        <v>105</v>
      </c>
      <c r="D24" s="9"/>
      <c r="E24" s="9"/>
      <c r="F24" s="9"/>
      <c r="G24" s="9"/>
      <c r="H24" s="9">
        <v>1</v>
      </c>
    </row>
    <row r="25" s="13" customFormat="1" ht="18" customHeight="1" spans="1:8">
      <c r="A25" s="17">
        <v>19</v>
      </c>
      <c r="B25" s="9">
        <v>221</v>
      </c>
      <c r="C25" s="24" t="s">
        <v>107</v>
      </c>
      <c r="D25" s="9">
        <v>24.6</v>
      </c>
      <c r="E25" s="9">
        <v>24.6</v>
      </c>
      <c r="F25" s="9">
        <v>24.6</v>
      </c>
      <c r="G25" s="9"/>
      <c r="H25" s="9"/>
    </row>
    <row r="26" s="13" customFormat="1" ht="18" customHeight="1" spans="1:8">
      <c r="A26" s="9">
        <v>20</v>
      </c>
      <c r="B26" s="9">
        <v>22102</v>
      </c>
      <c r="C26" s="24" t="s">
        <v>109</v>
      </c>
      <c r="D26" s="9">
        <v>24.6</v>
      </c>
      <c r="E26" s="9">
        <v>24.6</v>
      </c>
      <c r="F26" s="9">
        <v>24.6</v>
      </c>
      <c r="G26" s="9"/>
      <c r="H26" s="9"/>
    </row>
    <row r="27" s="13" customFormat="1" ht="18" customHeight="1" spans="1:8">
      <c r="A27" s="17">
        <v>21</v>
      </c>
      <c r="B27" s="9">
        <v>2210201</v>
      </c>
      <c r="C27" s="24" t="s">
        <v>111</v>
      </c>
      <c r="D27" s="9">
        <v>24.6</v>
      </c>
      <c r="E27" s="9">
        <v>24.6</v>
      </c>
      <c r="F27" s="9">
        <v>24.6</v>
      </c>
      <c r="G27" s="9"/>
      <c r="H27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629166666666667" right="0.471527777777778" top="0.668055555555556" bottom="0.707638888888889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2"/>
  <sheetViews>
    <sheetView workbookViewId="0">
      <selection activeCell="C3" sqref="C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138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139</v>
      </c>
      <c r="G2" s="3"/>
    </row>
    <row r="3" s="1" customFormat="1" ht="18" customHeight="1" spans="1:6">
      <c r="A3" s="14" t="s">
        <v>134</v>
      </c>
      <c r="B3" s="14"/>
      <c r="C3" s="14" t="s">
        <v>135</v>
      </c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140</v>
      </c>
      <c r="C4" s="7"/>
      <c r="D4" s="7" t="s">
        <v>141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136</v>
      </c>
      <c r="F5" s="7" t="s">
        <v>137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21" t="s">
        <v>60</v>
      </c>
      <c r="C7" s="21"/>
      <c r="D7" s="22">
        <f>D8+D19+D30</f>
        <v>341.6</v>
      </c>
      <c r="E7" s="17">
        <v>315.83</v>
      </c>
      <c r="F7" s="17">
        <v>25.77</v>
      </c>
    </row>
    <row r="8" spans="1:6">
      <c r="A8" s="9">
        <v>2</v>
      </c>
      <c r="B8" s="23" t="s">
        <v>142</v>
      </c>
      <c r="C8" s="23" t="s">
        <v>143</v>
      </c>
      <c r="D8" s="22">
        <f t="shared" ref="D8:D25" si="0">E8+F8</f>
        <v>314.35</v>
      </c>
      <c r="E8" s="9">
        <v>314.35</v>
      </c>
      <c r="F8" s="9"/>
    </row>
    <row r="9" spans="1:6">
      <c r="A9" s="21">
        <v>3</v>
      </c>
      <c r="B9" s="23" t="s">
        <v>144</v>
      </c>
      <c r="C9" s="23" t="s">
        <v>145</v>
      </c>
      <c r="D9" s="22">
        <f t="shared" si="0"/>
        <v>107.08</v>
      </c>
      <c r="E9" s="9">
        <v>107.08</v>
      </c>
      <c r="F9" s="9"/>
    </row>
    <row r="10" spans="1:6">
      <c r="A10" s="9">
        <v>4</v>
      </c>
      <c r="B10" s="23" t="s">
        <v>146</v>
      </c>
      <c r="C10" s="23" t="s">
        <v>147</v>
      </c>
      <c r="D10" s="22">
        <f t="shared" si="0"/>
        <v>45.1</v>
      </c>
      <c r="E10" s="9">
        <v>45.1</v>
      </c>
      <c r="F10" s="9"/>
    </row>
    <row r="11" spans="1:6">
      <c r="A11" s="21">
        <v>5</v>
      </c>
      <c r="B11" s="23" t="s">
        <v>148</v>
      </c>
      <c r="C11" s="23" t="s">
        <v>149</v>
      </c>
      <c r="D11" s="22">
        <f t="shared" si="0"/>
        <v>2.28</v>
      </c>
      <c r="E11" s="9">
        <v>2.28</v>
      </c>
      <c r="F11" s="9"/>
    </row>
    <row r="12" spans="1:6">
      <c r="A12" s="9">
        <v>6</v>
      </c>
      <c r="B12" s="23" t="s">
        <v>150</v>
      </c>
      <c r="C12" s="23" t="s">
        <v>151</v>
      </c>
      <c r="D12" s="22">
        <f t="shared" si="0"/>
        <v>74.8</v>
      </c>
      <c r="E12" s="9">
        <v>74.8</v>
      </c>
      <c r="F12" s="9"/>
    </row>
    <row r="13" spans="1:6">
      <c r="A13" s="21">
        <v>7</v>
      </c>
      <c r="B13" s="23" t="s">
        <v>152</v>
      </c>
      <c r="C13" s="23" t="s">
        <v>153</v>
      </c>
      <c r="D13" s="22">
        <f t="shared" si="0"/>
        <v>32.8</v>
      </c>
      <c r="E13" s="9">
        <v>32.8</v>
      </c>
      <c r="F13" s="9"/>
    </row>
    <row r="14" spans="1:6">
      <c r="A14" s="9">
        <v>8</v>
      </c>
      <c r="B14" s="23" t="s">
        <v>154</v>
      </c>
      <c r="C14" s="23" t="s">
        <v>155</v>
      </c>
      <c r="D14" s="22">
        <f t="shared" si="0"/>
        <v>11.85</v>
      </c>
      <c r="E14" s="9">
        <v>11.85</v>
      </c>
      <c r="F14" s="9"/>
    </row>
    <row r="15" spans="1:6">
      <c r="A15" s="21">
        <v>9</v>
      </c>
      <c r="B15" s="23" t="s">
        <v>156</v>
      </c>
      <c r="C15" s="23" t="s">
        <v>157</v>
      </c>
      <c r="D15" s="22">
        <f t="shared" si="0"/>
        <v>13.12</v>
      </c>
      <c r="E15" s="9">
        <v>13.12</v>
      </c>
      <c r="F15" s="9"/>
    </row>
    <row r="16" spans="1:6">
      <c r="A16" s="9">
        <v>10</v>
      </c>
      <c r="B16" s="23" t="s">
        <v>158</v>
      </c>
      <c r="C16" s="23" t="s">
        <v>159</v>
      </c>
      <c r="D16" s="22">
        <f t="shared" si="0"/>
        <v>0.43</v>
      </c>
      <c r="E16" s="9">
        <v>0.43</v>
      </c>
      <c r="F16" s="9"/>
    </row>
    <row r="17" spans="1:6">
      <c r="A17" s="21">
        <v>11</v>
      </c>
      <c r="B17" s="23" t="s">
        <v>160</v>
      </c>
      <c r="C17" s="23" t="s">
        <v>161</v>
      </c>
      <c r="D17" s="22">
        <f t="shared" si="0"/>
        <v>2.29</v>
      </c>
      <c r="E17" s="9">
        <v>2.29</v>
      </c>
      <c r="F17" s="9"/>
    </row>
    <row r="18" spans="1:6">
      <c r="A18" s="9">
        <v>12</v>
      </c>
      <c r="B18" s="23" t="s">
        <v>162</v>
      </c>
      <c r="C18" s="23" t="s">
        <v>111</v>
      </c>
      <c r="D18" s="22">
        <f t="shared" si="0"/>
        <v>24.6</v>
      </c>
      <c r="E18" s="9">
        <v>24.6</v>
      </c>
      <c r="F18" s="9"/>
    </row>
    <row r="19" spans="1:6">
      <c r="A19" s="21">
        <v>13</v>
      </c>
      <c r="B19" s="23" t="s">
        <v>163</v>
      </c>
      <c r="C19" s="23" t="s">
        <v>164</v>
      </c>
      <c r="D19" s="22">
        <f t="shared" si="0"/>
        <v>25.77</v>
      </c>
      <c r="E19" s="9"/>
      <c r="F19" s="9">
        <v>25.77</v>
      </c>
    </row>
    <row r="20" spans="1:6">
      <c r="A20" s="9">
        <v>14</v>
      </c>
      <c r="B20" s="23" t="s">
        <v>165</v>
      </c>
      <c r="C20" s="23" t="s">
        <v>166</v>
      </c>
      <c r="D20" s="22">
        <f t="shared" si="0"/>
        <v>6.86</v>
      </c>
      <c r="E20" s="9"/>
      <c r="F20" s="9">
        <v>6.86</v>
      </c>
    </row>
    <row r="21" spans="1:6">
      <c r="A21" s="21">
        <v>15</v>
      </c>
      <c r="B21" s="23" t="s">
        <v>167</v>
      </c>
      <c r="C21" s="23" t="s">
        <v>168</v>
      </c>
      <c r="D21" s="22">
        <f t="shared" si="0"/>
        <v>3.1</v>
      </c>
      <c r="E21" s="9"/>
      <c r="F21" s="9">
        <v>3.1</v>
      </c>
    </row>
    <row r="22" spans="1:6">
      <c r="A22" s="9">
        <v>16</v>
      </c>
      <c r="B22" s="23" t="s">
        <v>169</v>
      </c>
      <c r="C22" s="23" t="s">
        <v>170</v>
      </c>
      <c r="D22" s="22">
        <f t="shared" si="0"/>
        <v>0.9</v>
      </c>
      <c r="E22" s="9"/>
      <c r="F22" s="9">
        <v>0.9</v>
      </c>
    </row>
    <row r="23" spans="1:6">
      <c r="A23" s="21">
        <v>17</v>
      </c>
      <c r="B23" s="23" t="s">
        <v>171</v>
      </c>
      <c r="C23" s="23" t="s">
        <v>172</v>
      </c>
      <c r="D23" s="22">
        <f t="shared" si="0"/>
        <v>0.2</v>
      </c>
      <c r="E23" s="9"/>
      <c r="F23" s="9">
        <v>0.2</v>
      </c>
    </row>
    <row r="24" spans="1:6">
      <c r="A24" s="9">
        <v>18</v>
      </c>
      <c r="B24" s="23" t="s">
        <v>173</v>
      </c>
      <c r="C24" s="23" t="s">
        <v>174</v>
      </c>
      <c r="D24" s="22">
        <f t="shared" si="0"/>
        <v>4.11</v>
      </c>
      <c r="E24" s="9"/>
      <c r="F24" s="9">
        <v>4.11</v>
      </c>
    </row>
    <row r="25" spans="1:6">
      <c r="A25" s="21">
        <v>19</v>
      </c>
      <c r="B25" s="23" t="s">
        <v>175</v>
      </c>
      <c r="C25" s="23" t="s">
        <v>176</v>
      </c>
      <c r="D25" s="22">
        <f t="shared" si="0"/>
        <v>2.68</v>
      </c>
      <c r="E25" s="9"/>
      <c r="F25" s="9">
        <v>2.68</v>
      </c>
    </row>
    <row r="26" spans="1:6">
      <c r="A26" s="9">
        <v>20</v>
      </c>
      <c r="B26" s="23" t="s">
        <v>177</v>
      </c>
      <c r="C26" s="23" t="s">
        <v>178</v>
      </c>
      <c r="D26" s="22">
        <f t="shared" ref="D26:D28" si="1">F26</f>
        <v>2.7</v>
      </c>
      <c r="E26" s="9"/>
      <c r="F26" s="9">
        <v>2.7</v>
      </c>
    </row>
    <row r="27" spans="1:6">
      <c r="A27" s="21">
        <v>21</v>
      </c>
      <c r="B27" s="23" t="s">
        <v>179</v>
      </c>
      <c r="C27" s="23" t="s">
        <v>180</v>
      </c>
      <c r="D27" s="22">
        <f t="shared" si="1"/>
        <v>4.68</v>
      </c>
      <c r="E27" s="9"/>
      <c r="F27" s="9">
        <v>4.68</v>
      </c>
    </row>
    <row r="28" spans="1:6">
      <c r="A28" s="9">
        <v>22</v>
      </c>
      <c r="B28" s="23" t="s">
        <v>181</v>
      </c>
      <c r="C28" s="23" t="s">
        <v>182</v>
      </c>
      <c r="D28" s="22">
        <f t="shared" si="1"/>
        <v>0.54</v>
      </c>
      <c r="E28" s="9"/>
      <c r="F28" s="9">
        <v>0.54</v>
      </c>
    </row>
    <row r="29" spans="1:6">
      <c r="A29" s="21">
        <v>23</v>
      </c>
      <c r="B29" s="23" t="s">
        <v>183</v>
      </c>
      <c r="C29" s="23" t="s">
        <v>184</v>
      </c>
      <c r="D29" s="22"/>
      <c r="E29" s="9"/>
      <c r="F29" s="9"/>
    </row>
    <row r="30" spans="1:6">
      <c r="A30" s="9">
        <v>24</v>
      </c>
      <c r="B30" s="23" t="s">
        <v>185</v>
      </c>
      <c r="C30" s="23" t="s">
        <v>186</v>
      </c>
      <c r="D30" s="22">
        <f t="shared" ref="D30:D32" si="2">E30</f>
        <v>1.48</v>
      </c>
      <c r="E30" s="9">
        <v>1.48</v>
      </c>
      <c r="F30" s="9"/>
    </row>
    <row r="31" spans="1:6">
      <c r="A31" s="21">
        <v>25</v>
      </c>
      <c r="B31" s="23" t="s">
        <v>187</v>
      </c>
      <c r="C31" s="23" t="s">
        <v>188</v>
      </c>
      <c r="D31" s="22">
        <f t="shared" si="2"/>
        <v>1.41</v>
      </c>
      <c r="E31" s="9">
        <v>1.41</v>
      </c>
      <c r="F31" s="9"/>
    </row>
    <row r="32" spans="1:6">
      <c r="A32" s="9">
        <v>26</v>
      </c>
      <c r="B32" s="23" t="s">
        <v>189</v>
      </c>
      <c r="C32" s="23" t="s">
        <v>190</v>
      </c>
      <c r="D32" s="22">
        <f t="shared" si="2"/>
        <v>0.07</v>
      </c>
      <c r="E32" s="9">
        <v>0.07</v>
      </c>
      <c r="F32" s="9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192</v>
      </c>
      <c r="G2" s="3"/>
    </row>
    <row r="3" s="1" customFormat="1" ht="18" customHeight="1" spans="1:6">
      <c r="A3" s="5" t="s">
        <v>3</v>
      </c>
      <c r="B3" s="6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60</v>
      </c>
      <c r="E4" s="15" t="s">
        <v>115</v>
      </c>
      <c r="F4" s="7" t="s">
        <v>116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196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198</v>
      </c>
      <c r="G2" s="3"/>
    </row>
    <row r="3" s="1" customFormat="1" ht="18" customHeight="1" spans="1:6">
      <c r="A3" s="5" t="s">
        <v>3</v>
      </c>
      <c r="B3" s="6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60</v>
      </c>
      <c r="E4" s="15" t="s">
        <v>115</v>
      </c>
      <c r="F4" s="7" t="s">
        <v>116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199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workbookViewId="0">
      <selection activeCell="K16" sqref="K16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200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201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202</v>
      </c>
      <c r="C4" s="7" t="s">
        <v>203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124</v>
      </c>
      <c r="E5" s="7" t="s">
        <v>204</v>
      </c>
      <c r="F5" s="7" t="s">
        <v>126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205</v>
      </c>
      <c r="C7" s="9">
        <v>4.4</v>
      </c>
      <c r="D7" s="9">
        <v>4.4</v>
      </c>
      <c r="E7" s="9"/>
      <c r="F7" s="9"/>
    </row>
    <row r="8" ht="23" customHeight="1" spans="1:6">
      <c r="A8" s="9">
        <v>2</v>
      </c>
      <c r="B8" s="10" t="s">
        <v>206</v>
      </c>
      <c r="C8" s="9"/>
      <c r="D8" s="9"/>
      <c r="E8" s="9"/>
      <c r="F8" s="9"/>
    </row>
    <row r="9" ht="23" customHeight="1" spans="1:6">
      <c r="A9" s="9">
        <v>3</v>
      </c>
      <c r="B9" s="10" t="s">
        <v>207</v>
      </c>
      <c r="C9" s="9">
        <v>4.4</v>
      </c>
      <c r="D9" s="9">
        <v>4.4</v>
      </c>
      <c r="E9" s="9"/>
      <c r="F9" s="9"/>
    </row>
    <row r="10" ht="23" customHeight="1" spans="1:6">
      <c r="A10" s="9">
        <v>4</v>
      </c>
      <c r="B10" s="11" t="s">
        <v>208</v>
      </c>
      <c r="C10" s="9"/>
      <c r="D10" s="9"/>
      <c r="E10" s="9"/>
      <c r="F10" s="9"/>
    </row>
    <row r="11" ht="23" customHeight="1" spans="1:6">
      <c r="A11" s="9">
        <v>5</v>
      </c>
      <c r="B11" s="11" t="s">
        <v>209</v>
      </c>
      <c r="C11" s="9">
        <v>4.4</v>
      </c>
      <c r="D11" s="9">
        <v>4.4</v>
      </c>
      <c r="E11" s="9"/>
      <c r="F11" s="9"/>
    </row>
    <row r="12" ht="23" customHeight="1" spans="1:6">
      <c r="A12" s="9">
        <v>6</v>
      </c>
      <c r="B12" s="10" t="s">
        <v>210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部门预算政府性基金预算财政拨款支出表</vt:lpstr>
      <vt:lpstr>部门预算国有资本经营预算财政拨款支出表 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WPS_1591318259</cp:lastModifiedBy>
  <dcterms:created xsi:type="dcterms:W3CDTF">2022-01-26T15:46:00Z</dcterms:created>
  <dcterms:modified xsi:type="dcterms:W3CDTF">2022-03-13T12:33:18Z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2052-10.8.0.5648</vt:lpwstr>
  </property>
  <property fmtid="{D5CDD505-2E9C-101B-9397-08002B2CF9AE}" pid="3" name="ICV">
    <vt:lpwstr>BF658A121EE64127977F85743030347A</vt:lpwstr>
  </property>
</Properties>
</file>